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<sst xmlns="http://schemas.openxmlformats.org/spreadsheetml/2006/main" count="252" uniqueCount="118">
  <si>
    <t>Vendor</t>
  </si>
  <si>
    <t>Part</t>
  </si>
  <si>
    <t>Part Number</t>
  </si>
  <si>
    <t>Cost</t>
  </si>
  <si>
    <t>Function</t>
  </si>
  <si>
    <t>a) Resistors</t>
  </si>
  <si>
    <t>R1*</t>
  </si>
  <si>
    <t>R2*</t>
  </si>
  <si>
    <t>M</t>
  </si>
  <si>
    <t>100 Ohm</t>
  </si>
  <si>
    <t>Limits screen grid current</t>
  </si>
  <si>
    <t>Watts</t>
  </si>
  <si>
    <t>R3*</t>
  </si>
  <si>
    <t>470K</t>
  </si>
  <si>
    <t>R4*</t>
  </si>
  <si>
    <t>Total Resistor Cost</t>
  </si>
  <si>
    <t>71-CMF60100R00FKEB</t>
  </si>
  <si>
    <t>b) Capacitors</t>
  </si>
  <si>
    <t>WVDC</t>
  </si>
  <si>
    <t>C1*</t>
  </si>
  <si>
    <t>C2*</t>
  </si>
  <si>
    <t>C3*</t>
  </si>
  <si>
    <t>C4*</t>
  </si>
  <si>
    <t>C5*</t>
  </si>
  <si>
    <t>C6*</t>
  </si>
  <si>
    <t>-</t>
  </si>
  <si>
    <t>c) Diodes</t>
  </si>
  <si>
    <t>d) Miscellaneous</t>
  </si>
  <si>
    <t>.01 mf</t>
  </si>
  <si>
    <t>C125*</t>
  </si>
  <si>
    <t>1 KV</t>
  </si>
  <si>
    <t>C7</t>
  </si>
  <si>
    <t>C7*</t>
  </si>
  <si>
    <t>390 pf</t>
  </si>
  <si>
    <t>C8*</t>
  </si>
  <si>
    <t>C77</t>
  </si>
  <si>
    <t>C78</t>
  </si>
  <si>
    <t>C8</t>
  </si>
  <si>
    <t>100 mf</t>
  </si>
  <si>
    <t>22 mf</t>
  </si>
  <si>
    <t>Total Capacitor Cost</t>
  </si>
  <si>
    <t>5985-85-500V100K</t>
  </si>
  <si>
    <t>C9*</t>
  </si>
  <si>
    <t>Trimmer - 10 Meter Tune Up</t>
  </si>
  <si>
    <t>647-UVR2V220MHD</t>
  </si>
  <si>
    <t>598-CDV16FF391JO3</t>
  </si>
  <si>
    <t>660-MF1/2CCT52R4703F</t>
  </si>
  <si>
    <t>Filament RF Bypass</t>
  </si>
  <si>
    <t>Screen Grid RF Bypass</t>
  </si>
  <si>
    <t>Cathode RF Bypass</t>
  </si>
  <si>
    <t>Added Neutralization Capacitor</t>
  </si>
  <si>
    <r>
      <t xml:space="preserve">Flashover safeguard - </t>
    </r>
    <r>
      <rPr>
        <b/>
        <i/>
        <sz val="9"/>
        <color indexed="10"/>
        <rFont val="Arial"/>
        <family val="2"/>
      </rPr>
      <t>Important!</t>
    </r>
  </si>
  <si>
    <t>D1*</t>
  </si>
  <si>
    <t>V2</t>
  </si>
  <si>
    <t>V3</t>
  </si>
  <si>
    <t>eBay</t>
  </si>
  <si>
    <t>PA Tube</t>
  </si>
  <si>
    <t>6883B / 6146B Tube</t>
  </si>
  <si>
    <t>Wire Filaments Accordingly</t>
  </si>
  <si>
    <t>Ceramic Octal Tube Sockets</t>
  </si>
  <si>
    <t>Totals:</t>
  </si>
  <si>
    <t>Resistors</t>
  </si>
  <si>
    <t>Capacitors</t>
  </si>
  <si>
    <t>Diodes</t>
  </si>
  <si>
    <t>Miscellaneous</t>
  </si>
  <si>
    <t>Grand Total</t>
  </si>
  <si>
    <t>Total Miscellaneous Costs</t>
  </si>
  <si>
    <t>YES</t>
  </si>
  <si>
    <t xml:space="preserve"> </t>
  </si>
  <si>
    <t>High</t>
  </si>
  <si>
    <t>Pwr</t>
  </si>
  <si>
    <t>Value</t>
  </si>
  <si>
    <t>Vend</t>
  </si>
  <si>
    <t xml:space="preserve">Wirewound Resistor </t>
  </si>
  <si>
    <r>
      <t xml:space="preserve">Regulator Board </t>
    </r>
    <r>
      <rPr>
        <b/>
        <i/>
        <sz val="9"/>
        <color indexed="10"/>
        <rFont val="Arial"/>
        <family val="2"/>
      </rPr>
      <t>Upgrade</t>
    </r>
  </si>
  <si>
    <r>
      <t>Prophylactic Replacement</t>
    </r>
    <r>
      <rPr>
        <b/>
        <i/>
        <sz val="9"/>
        <rFont val="Arial"/>
        <family val="2"/>
      </rPr>
      <t xml:space="preserve"> </t>
    </r>
  </si>
  <si>
    <t>Parts to Convert Yaesu FT-101 to 6883B / 6146B PA Tubes</t>
  </si>
  <si>
    <t>Protects Pwr XMFR From Short</t>
  </si>
  <si>
    <t>Option</t>
  </si>
  <si>
    <t>1N4007</t>
  </si>
  <si>
    <t>512-1N4007</t>
  </si>
  <si>
    <t>82 pf</t>
  </si>
  <si>
    <t>D2*</t>
  </si>
  <si>
    <t>D3*</t>
  </si>
  <si>
    <t>Ceramic Octal Sockets</t>
  </si>
  <si>
    <t>Total Diode Cost</t>
  </si>
  <si>
    <t>659-GYC40000</t>
  </si>
  <si>
    <t>5 - 40 pf</t>
  </si>
  <si>
    <r>
      <t>Optional</t>
    </r>
    <r>
      <rPr>
        <b/>
        <i/>
        <sz val="9"/>
        <rFont val="Arial"/>
        <family val="2"/>
      </rPr>
      <t xml:space="preserve"> - HV Cap Replacement</t>
    </r>
  </si>
  <si>
    <t>C10*</t>
  </si>
  <si>
    <t>Stops Zener Diode Noise</t>
  </si>
  <si>
    <t>S103M69Z5UP63K7R</t>
  </si>
  <si>
    <t>2KV</t>
  </si>
  <si>
    <t>CDV19EF820JO3F</t>
  </si>
  <si>
    <t>140-500Z9-223Z-RC</t>
  </si>
  <si>
    <t>C11</t>
  </si>
  <si>
    <t>200 pf</t>
  </si>
  <si>
    <t>CDV16FF201JO3</t>
  </si>
  <si>
    <t>C131</t>
  </si>
  <si>
    <t>1000 pf</t>
  </si>
  <si>
    <t>CDV16FF102JO3F</t>
  </si>
  <si>
    <t>1N5373BG</t>
  </si>
  <si>
    <t>68 V 5 Watt Zener Diode</t>
  </si>
  <si>
    <t>D4*</t>
  </si>
  <si>
    <t>863-1N5374BG</t>
  </si>
  <si>
    <t>1N5374BG</t>
  </si>
  <si>
    <t>C11*</t>
  </si>
  <si>
    <t>.022 mf</t>
  </si>
  <si>
    <t>75 V 5 Watt Zener Diode</t>
  </si>
  <si>
    <t>594-AC05W5K600J</t>
  </si>
  <si>
    <t>5.6K</t>
  </si>
  <si>
    <t>RL-2*</t>
  </si>
  <si>
    <t>Relay</t>
  </si>
  <si>
    <t>653-MY2-DC12</t>
  </si>
  <si>
    <t>OPTIONAL Screen Grid Switch</t>
  </si>
  <si>
    <t>R5*</t>
  </si>
  <si>
    <t>Needed IFF RL2* Used</t>
  </si>
  <si>
    <r>
      <t>Optional</t>
    </r>
    <r>
      <rPr>
        <b/>
        <i/>
        <sz val="9"/>
        <rFont val="Arial"/>
        <family val="2"/>
      </rPr>
      <t xml:space="preserve"> - Low Drive Cure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</si>
</sst>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6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i/>
      <sz val="9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2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3" fillId="0" borderId="0" xfId="0" applyNumberFormat="1" applyFont="1" applyAlignment="1">
      <alignment horizontal="center"/>
    </xf>
    <xf numFmtId="5" fontId="5" fillId="0" borderId="0" xfId="17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user.com/Search/ProductDetail.aspx?R=CMF60100R00FKEBvirtualkey61300000virtualkey71-CMF60100R00FKEB" TargetMode="External" /><Relationship Id="rId2" Type="http://schemas.openxmlformats.org/officeDocument/2006/relationships/hyperlink" Target="https://www.mouser.com/Search/ProductDetail.aspx?R=CMF60100R00FKEBvirtualkey61300000virtualkey71-CMF60100R00FKEB" TargetMode="External" /><Relationship Id="rId3" Type="http://schemas.openxmlformats.org/officeDocument/2006/relationships/hyperlink" Target="https://www.mouser.com/Search/ProductDetail.aspx?R=380LX101M500K022virtualkey59850000virtualkey5985-85-500V100K" TargetMode="External" /><Relationship Id="rId4" Type="http://schemas.openxmlformats.org/officeDocument/2006/relationships/hyperlink" Target="https://www.mouser.com/Search/ProductDetail.aspx?R=380LX101M500K022virtualkey59850000virtualkey5985-85-500V100K" TargetMode="External" /><Relationship Id="rId5" Type="http://schemas.openxmlformats.org/officeDocument/2006/relationships/hyperlink" Target="https://www.mouser.com/Search/ProductDetail.aspx?R=UVR2V220MHDvirtualkey64700000virtualkey647-UVR2V220MHD" TargetMode="External" /><Relationship Id="rId6" Type="http://schemas.openxmlformats.org/officeDocument/2006/relationships/hyperlink" Target="https://www.mouser.com/Search/ProductDetail.aspx?R=UVR2V220MHDvirtualkey64700000virtualkey647-UVR2V220MHD" TargetMode="External" /><Relationship Id="rId7" Type="http://schemas.openxmlformats.org/officeDocument/2006/relationships/hyperlink" Target="https://www.mouser.com/Search/ProductDetail.aspx?R=CDV16FF391JO3virtualkey59850000virtualkey598-CDV16FF391JO3" TargetMode="External" /><Relationship Id="rId8" Type="http://schemas.openxmlformats.org/officeDocument/2006/relationships/hyperlink" Target="http://www.mouser.com/ProductDetail/KOA-Speer/MF1-2CCT52R4703F/?qs=sGAEpiMZZMsPqMdJzcrNwrXQqfA5%252b98FqTluiY3zPdc%3d" TargetMode="External" /><Relationship Id="rId9" Type="http://schemas.openxmlformats.org/officeDocument/2006/relationships/hyperlink" Target="http://www.mouser.com/ProductDetail/Fairchild-Semiconductor/1N4005/?qs=sGAEpiMZZMuQUXCJI7Y4lo311UlJRhyh" TargetMode="External" /><Relationship Id="rId10" Type="http://schemas.openxmlformats.org/officeDocument/2006/relationships/hyperlink" Target="http://www.mouser.com/ProductDetail/Vishay-BC-Components/S103M69Z5UP63K7R/?qs=sGAEpiMZZMt1mVBmZSXTPMMpxcrQWQCPXQfjrzUwRCA%3d" TargetMode="External" /><Relationship Id="rId11" Type="http://schemas.openxmlformats.org/officeDocument/2006/relationships/hyperlink" Target="http://www.mouser.com/ProductDetail/Cornell-Dubilier/CDV19EF820JO3F/?qs=sGAEpiMZZMtLiKaZgV7flU44AUKbBD%2fXnjq2kADIQpY%3d" TargetMode="External" /><Relationship Id="rId12" Type="http://schemas.openxmlformats.org/officeDocument/2006/relationships/hyperlink" Target="http://www.mouser.com/ProductDetail/Cornell-Dubilier/CDV16FF201JO3/?qs=sGAEpiMZZMtLiKaZgV7flU44AUKbBD%2fX53tvH%2fjwc3s%3d" TargetMode="External" /><Relationship Id="rId13" Type="http://schemas.openxmlformats.org/officeDocument/2006/relationships/hyperlink" Target="http://www.mouser.com/ProductDetail/Cornell-Dubilier/CDV16FF102JO3F/?qs=sGAEpiMZZMtLiKaZgV7flU44AUKbBD%2fXCMuHiwtgtd4%3d" TargetMode="External" /><Relationship Id="rId14" Type="http://schemas.openxmlformats.org/officeDocument/2006/relationships/hyperlink" Target="http://www.mouser.com/ProductDetail/ON-Semiconductor/1N5373BG/?qs=sGAEpiMZZMstCHp3EWKGl2gui9JjXqQ8qN3czIhWCuE%3d" TargetMode="External" /><Relationship Id="rId15" Type="http://schemas.openxmlformats.org/officeDocument/2006/relationships/hyperlink" Target="http://www.mouser.com/ProductDetail/ON-Semiconductor/1N5374BG/?qs=sGAEpiMZZMstCHp3EWKGl2gui9JjXqQ8miO99TtxueA%3d" TargetMode="External" /><Relationship Id="rId16" Type="http://schemas.openxmlformats.org/officeDocument/2006/relationships/hyperlink" Target="http://www.mouser.com/ProductDetail/ON-Semiconductor/1N5374BG/?qs=sGAEpiMZZMstCHp3EWKGl2gui9JjXqQ8miO99TtxueA%3d" TargetMode="External" /><Relationship Id="rId17" Type="http://schemas.openxmlformats.org/officeDocument/2006/relationships/hyperlink" Target="http://www.mouser.com/ProductDetail/Xicon/140-500Z9-223Z-RC/?qs=sGAEpiMZZMt1mVBmZSXTPCB4s6x5SlOXAVA9cngOfkw%3d" TargetMode="External" /><Relationship Id="rId18" Type="http://schemas.openxmlformats.org/officeDocument/2006/relationships/hyperlink" Target="http://www.mouser.com/ProductDetail/Xicon/140-500Z9-223Z-RC/?qs=sGAEpiMZZMt1mVBmZSXTPCB4s6x5SlOXAVA9cngOfkw%3d" TargetMode="External" /><Relationship Id="rId19" Type="http://schemas.openxmlformats.org/officeDocument/2006/relationships/hyperlink" Target="http://www.mouser.com/ProductDetail/Xicon/140-500Z9-223Z-RC/?qs=sGAEpiMZZMt1mVBmZSXTPCB4s6x5SlOXAVA9cngOfkw%3d" TargetMode="External" /><Relationship Id="rId20" Type="http://schemas.openxmlformats.org/officeDocument/2006/relationships/hyperlink" Target="http://www.mouser.com/ProductDetail/Vishay-Draloric/AC05000005601JAC00/?qs=sGAEpiMZZMtbXrIkmrvidMh8qIR%252bmwjwsxj8PCHu3ck%3d" TargetMode="External" /><Relationship Id="rId21" Type="http://schemas.openxmlformats.org/officeDocument/2006/relationships/hyperlink" Target="http://www.mouser.com/ProductDetail/KOA-Speer/MF1-2CCT52R4703F/?qs=sGAEpiMZZMsPqMdJzcrNwrXQqfA5%252b98FqTluiY3zPdc%3d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31">
      <selection activeCell="H55" sqref="H55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0.2890625" style="0" customWidth="1"/>
    <col min="4" max="4" width="9.8515625" style="0" customWidth="1"/>
    <col min="5" max="5" width="3.140625" style="0" customWidth="1"/>
    <col min="6" max="6" width="6.140625" style="0" customWidth="1"/>
    <col min="7" max="7" width="21.7109375" style="0" customWidth="1"/>
    <col min="8" max="8" width="6.8515625" style="0" customWidth="1"/>
    <col min="9" max="9" width="6.421875" style="0" customWidth="1"/>
  </cols>
  <sheetData>
    <row r="1" ht="20.25">
      <c r="A1" s="2" t="s">
        <v>76</v>
      </c>
    </row>
    <row r="2" ht="0.75" customHeight="1">
      <c r="G2" s="3"/>
    </row>
    <row r="3" spans="1:9" ht="12.75">
      <c r="A3" s="17" t="s">
        <v>5</v>
      </c>
      <c r="I3" s="21" t="s">
        <v>69</v>
      </c>
    </row>
    <row r="4" ht="12.75" customHeight="1">
      <c r="I4" s="21" t="s">
        <v>70</v>
      </c>
    </row>
    <row r="5" spans="1:10" ht="12.75">
      <c r="A5" s="4" t="s">
        <v>1</v>
      </c>
      <c r="B5" s="4" t="s">
        <v>72</v>
      </c>
      <c r="C5" s="3"/>
      <c r="D5" s="4" t="s">
        <v>71</v>
      </c>
      <c r="E5" s="4" t="s">
        <v>68</v>
      </c>
      <c r="F5" s="4" t="s">
        <v>11</v>
      </c>
      <c r="G5" s="4" t="s">
        <v>2</v>
      </c>
      <c r="H5" s="4" t="s">
        <v>3</v>
      </c>
      <c r="I5" s="21" t="s">
        <v>78</v>
      </c>
      <c r="J5" s="4" t="s">
        <v>4</v>
      </c>
    </row>
    <row r="6" ht="5.25" customHeight="1">
      <c r="H6" s="5"/>
    </row>
    <row r="7" spans="1:13" ht="12.75">
      <c r="A7" s="11" t="s">
        <v>6</v>
      </c>
      <c r="B7" s="11" t="s">
        <v>8</v>
      </c>
      <c r="C7" s="10"/>
      <c r="D7" s="14" t="s">
        <v>9</v>
      </c>
      <c r="E7" s="22">
        <v>0.01</v>
      </c>
      <c r="F7" s="8">
        <v>0.5</v>
      </c>
      <c r="G7" s="7" t="s">
        <v>16</v>
      </c>
      <c r="H7" s="6">
        <v>0.09</v>
      </c>
      <c r="J7" s="12" t="s">
        <v>10</v>
      </c>
      <c r="K7" s="10"/>
      <c r="L7" s="10"/>
      <c r="M7" s="10"/>
    </row>
    <row r="8" spans="1:13" ht="12.75">
      <c r="A8" s="11" t="s">
        <v>7</v>
      </c>
      <c r="B8" s="11" t="s">
        <v>8</v>
      </c>
      <c r="C8" s="10"/>
      <c r="D8" s="14" t="s">
        <v>9</v>
      </c>
      <c r="E8" s="22">
        <v>0.01</v>
      </c>
      <c r="F8" s="8">
        <v>0.5</v>
      </c>
      <c r="G8" s="7" t="s">
        <v>16</v>
      </c>
      <c r="H8" s="6">
        <v>0.09</v>
      </c>
      <c r="J8" s="12" t="s">
        <v>10</v>
      </c>
      <c r="K8" s="10"/>
      <c r="L8" s="10"/>
      <c r="M8" s="10"/>
    </row>
    <row r="9" spans="1:13" ht="12.75">
      <c r="A9" s="11" t="s">
        <v>12</v>
      </c>
      <c r="B9" s="11" t="s">
        <v>8</v>
      </c>
      <c r="C9" s="10"/>
      <c r="D9" s="14" t="s">
        <v>13</v>
      </c>
      <c r="E9" s="22">
        <v>0.01</v>
      </c>
      <c r="F9" s="8">
        <v>0.5</v>
      </c>
      <c r="G9" s="7" t="s">
        <v>46</v>
      </c>
      <c r="H9" s="6">
        <v>0.11</v>
      </c>
      <c r="J9" s="12" t="s">
        <v>51</v>
      </c>
      <c r="K9" s="10"/>
      <c r="L9" s="10"/>
      <c r="M9" s="10"/>
    </row>
    <row r="10" spans="1:13" ht="12.75">
      <c r="A10" s="11" t="s">
        <v>14</v>
      </c>
      <c r="B10" s="11" t="s">
        <v>8</v>
      </c>
      <c r="C10" s="10"/>
      <c r="D10" s="14" t="s">
        <v>110</v>
      </c>
      <c r="E10" s="22">
        <v>0.01</v>
      </c>
      <c r="F10" s="8">
        <v>5</v>
      </c>
      <c r="G10" s="7" t="s">
        <v>109</v>
      </c>
      <c r="H10" s="6">
        <v>1.22</v>
      </c>
      <c r="I10" s="20" t="s">
        <v>67</v>
      </c>
      <c r="J10" s="12" t="s">
        <v>73</v>
      </c>
      <c r="K10" s="10"/>
      <c r="L10" s="10"/>
      <c r="M10" s="10"/>
    </row>
    <row r="11" spans="1:13" ht="12.75">
      <c r="A11" s="11" t="s">
        <v>115</v>
      </c>
      <c r="B11" s="11" t="s">
        <v>8</v>
      </c>
      <c r="C11" s="10"/>
      <c r="D11" s="14" t="s">
        <v>13</v>
      </c>
      <c r="E11" s="22">
        <v>0.01</v>
      </c>
      <c r="F11" s="8">
        <v>0.5</v>
      </c>
      <c r="G11" s="7" t="s">
        <v>46</v>
      </c>
      <c r="H11" s="6">
        <v>0.11</v>
      </c>
      <c r="I11" s="20" t="s">
        <v>67</v>
      </c>
      <c r="J11" s="12" t="s">
        <v>116</v>
      </c>
      <c r="K11" s="10"/>
      <c r="L11" s="10"/>
      <c r="M11" s="10"/>
    </row>
    <row r="12" spans="6:8" ht="5.25" customHeight="1">
      <c r="F12" s="9"/>
      <c r="H12" s="6"/>
    </row>
    <row r="13" spans="1:8" ht="12.75">
      <c r="A13" s="15" t="s">
        <v>15</v>
      </c>
      <c r="F13" s="9"/>
      <c r="H13" s="6">
        <f>+SUM(H7:H11)</f>
        <v>1.62</v>
      </c>
    </row>
    <row r="14" spans="6:7" ht="7.5" customHeight="1">
      <c r="F14" s="9"/>
      <c r="G14" s="7"/>
    </row>
    <row r="15" spans="1:6" ht="12.75">
      <c r="A15" s="17" t="s">
        <v>17</v>
      </c>
      <c r="F15" s="10"/>
    </row>
    <row r="16" ht="3.75" customHeight="1">
      <c r="F16" s="10"/>
    </row>
    <row r="17" spans="1:10" ht="12.75">
      <c r="A17" s="4" t="s">
        <v>1</v>
      </c>
      <c r="B17" s="4" t="s">
        <v>0</v>
      </c>
      <c r="C17" s="3"/>
      <c r="D17" s="4" t="s">
        <v>71</v>
      </c>
      <c r="E17" s="11" t="s">
        <v>25</v>
      </c>
      <c r="F17" s="11" t="s">
        <v>18</v>
      </c>
      <c r="G17" s="4" t="s">
        <v>2</v>
      </c>
      <c r="H17" s="4" t="s">
        <v>3</v>
      </c>
      <c r="J17" s="4" t="s">
        <v>4</v>
      </c>
    </row>
    <row r="18" ht="3.75" customHeight="1">
      <c r="F18" s="10"/>
    </row>
    <row r="19" spans="1:10" ht="12.75">
      <c r="A19" s="11" t="s">
        <v>19</v>
      </c>
      <c r="B19" s="11" t="s">
        <v>8</v>
      </c>
      <c r="C19" s="10"/>
      <c r="D19" s="11" t="s">
        <v>28</v>
      </c>
      <c r="E19" s="11" t="s">
        <v>25</v>
      </c>
      <c r="F19" s="11" t="s">
        <v>92</v>
      </c>
      <c r="G19" s="7" t="s">
        <v>91</v>
      </c>
      <c r="H19" s="6">
        <v>0.25</v>
      </c>
      <c r="J19" s="12" t="s">
        <v>48</v>
      </c>
    </row>
    <row r="20" spans="1:10" ht="12.75">
      <c r="A20" s="11" t="s">
        <v>20</v>
      </c>
      <c r="B20" s="11" t="s">
        <v>8</v>
      </c>
      <c r="C20" s="10"/>
      <c r="D20" s="11" t="s">
        <v>28</v>
      </c>
      <c r="E20" s="11" t="s">
        <v>25</v>
      </c>
      <c r="F20" s="11" t="s">
        <v>92</v>
      </c>
      <c r="G20" s="7" t="s">
        <v>91</v>
      </c>
      <c r="H20" s="6">
        <v>0.25</v>
      </c>
      <c r="J20" s="12" t="s">
        <v>47</v>
      </c>
    </row>
    <row r="21" spans="1:10" ht="12.75">
      <c r="A21" s="11" t="s">
        <v>21</v>
      </c>
      <c r="B21" s="11" t="s">
        <v>8</v>
      </c>
      <c r="C21" s="10"/>
      <c r="D21" s="11" t="s">
        <v>28</v>
      </c>
      <c r="E21" s="11" t="s">
        <v>25</v>
      </c>
      <c r="F21" s="11" t="s">
        <v>92</v>
      </c>
      <c r="G21" s="7" t="s">
        <v>91</v>
      </c>
      <c r="H21" s="6">
        <v>0.25</v>
      </c>
      <c r="J21" s="12" t="s">
        <v>49</v>
      </c>
    </row>
    <row r="22" spans="1:10" ht="12.75">
      <c r="A22" s="11" t="s">
        <v>22</v>
      </c>
      <c r="B22" s="11" t="s">
        <v>8</v>
      </c>
      <c r="C22" s="10"/>
      <c r="D22" s="11" t="s">
        <v>28</v>
      </c>
      <c r="E22" s="11" t="s">
        <v>25</v>
      </c>
      <c r="F22" s="11" t="s">
        <v>92</v>
      </c>
      <c r="G22" s="7" t="s">
        <v>91</v>
      </c>
      <c r="H22" s="6">
        <v>0.25</v>
      </c>
      <c r="J22" s="12" t="s">
        <v>47</v>
      </c>
    </row>
    <row r="23" spans="1:10" ht="12.75">
      <c r="A23" s="11" t="s">
        <v>23</v>
      </c>
      <c r="B23" s="11" t="s">
        <v>8</v>
      </c>
      <c r="C23" s="10"/>
      <c r="D23" s="11" t="s">
        <v>28</v>
      </c>
      <c r="E23" s="11" t="s">
        <v>25</v>
      </c>
      <c r="F23" s="11" t="s">
        <v>92</v>
      </c>
      <c r="G23" s="7" t="s">
        <v>91</v>
      </c>
      <c r="H23" s="6">
        <v>0.25</v>
      </c>
      <c r="J23" s="12" t="s">
        <v>48</v>
      </c>
    </row>
    <row r="24" spans="1:10" ht="12.75">
      <c r="A24" s="11" t="s">
        <v>24</v>
      </c>
      <c r="B24" s="11" t="s">
        <v>8</v>
      </c>
      <c r="C24" s="10"/>
      <c r="D24" s="11" t="s">
        <v>28</v>
      </c>
      <c r="E24" s="11" t="s">
        <v>25</v>
      </c>
      <c r="F24" s="11" t="s">
        <v>92</v>
      </c>
      <c r="G24" s="7" t="s">
        <v>91</v>
      </c>
      <c r="H24" s="6">
        <v>0.25</v>
      </c>
      <c r="J24" s="12" t="s">
        <v>49</v>
      </c>
    </row>
    <row r="25" spans="1:10" ht="12.75">
      <c r="A25" s="11" t="s">
        <v>29</v>
      </c>
      <c r="B25" s="11" t="s">
        <v>8</v>
      </c>
      <c r="C25" s="10"/>
      <c r="D25" s="11" t="s">
        <v>81</v>
      </c>
      <c r="E25" s="11" t="s">
        <v>25</v>
      </c>
      <c r="F25" s="11" t="s">
        <v>30</v>
      </c>
      <c r="G25" s="7" t="s">
        <v>93</v>
      </c>
      <c r="H25" s="6">
        <v>2.58</v>
      </c>
      <c r="J25" s="13" t="s">
        <v>75</v>
      </c>
    </row>
    <row r="26" spans="1:10" ht="12.75">
      <c r="A26" s="11" t="s">
        <v>32</v>
      </c>
      <c r="B26" s="11" t="s">
        <v>8</v>
      </c>
      <c r="C26" s="10"/>
      <c r="D26" s="11" t="s">
        <v>33</v>
      </c>
      <c r="E26" s="11" t="s">
        <v>25</v>
      </c>
      <c r="F26" s="11" t="s">
        <v>30</v>
      </c>
      <c r="G26" s="7" t="s">
        <v>45</v>
      </c>
      <c r="H26" s="6">
        <v>2.15</v>
      </c>
      <c r="J26" s="12" t="s">
        <v>50</v>
      </c>
    </row>
    <row r="27" spans="1:10" ht="12.75">
      <c r="A27" s="11" t="s">
        <v>95</v>
      </c>
      <c r="B27" s="11" t="s">
        <v>8</v>
      </c>
      <c r="C27" s="10"/>
      <c r="D27" s="11" t="s">
        <v>96</v>
      </c>
      <c r="E27" s="11" t="s">
        <v>25</v>
      </c>
      <c r="F27" s="11" t="s">
        <v>30</v>
      </c>
      <c r="G27" s="7" t="s">
        <v>97</v>
      </c>
      <c r="H27" s="6">
        <v>1.46</v>
      </c>
      <c r="J27" s="13" t="s">
        <v>117</v>
      </c>
    </row>
    <row r="28" spans="1:10" ht="12.75">
      <c r="A28" s="11" t="s">
        <v>98</v>
      </c>
      <c r="B28" s="11" t="s">
        <v>8</v>
      </c>
      <c r="C28" s="10"/>
      <c r="D28" s="11" t="s">
        <v>99</v>
      </c>
      <c r="E28" s="11" t="s">
        <v>25</v>
      </c>
      <c r="F28" s="11" t="s">
        <v>30</v>
      </c>
      <c r="G28" s="7" t="s">
        <v>100</v>
      </c>
      <c r="H28" s="6">
        <v>1.95</v>
      </c>
      <c r="J28" s="13" t="s">
        <v>75</v>
      </c>
    </row>
    <row r="29" spans="1:12" ht="12.75">
      <c r="A29" s="11" t="s">
        <v>35</v>
      </c>
      <c r="B29" s="11" t="s">
        <v>8</v>
      </c>
      <c r="C29" s="10"/>
      <c r="D29" s="11" t="s">
        <v>38</v>
      </c>
      <c r="E29" s="11" t="s">
        <v>25</v>
      </c>
      <c r="F29" s="11">
        <v>500</v>
      </c>
      <c r="G29" s="7" t="s">
        <v>41</v>
      </c>
      <c r="H29" s="6">
        <v>4.81</v>
      </c>
      <c r="I29" s="20" t="s">
        <v>67</v>
      </c>
      <c r="J29" s="13" t="s">
        <v>88</v>
      </c>
      <c r="K29" s="10"/>
      <c r="L29" s="10"/>
    </row>
    <row r="30" spans="1:12" ht="12.75">
      <c r="A30" s="11" t="s">
        <v>36</v>
      </c>
      <c r="B30" s="11" t="s">
        <v>8</v>
      </c>
      <c r="C30" s="10"/>
      <c r="D30" s="11" t="s">
        <v>38</v>
      </c>
      <c r="E30" s="11" t="s">
        <v>25</v>
      </c>
      <c r="F30" s="11">
        <v>500</v>
      </c>
      <c r="G30" s="7" t="s">
        <v>41</v>
      </c>
      <c r="H30" s="6">
        <v>4.81</v>
      </c>
      <c r="I30" s="20" t="s">
        <v>67</v>
      </c>
      <c r="J30" s="13" t="s">
        <v>88</v>
      </c>
      <c r="K30" s="10"/>
      <c r="L30" s="10"/>
    </row>
    <row r="31" spans="1:12" ht="12.75">
      <c r="A31" s="11" t="s">
        <v>31</v>
      </c>
      <c r="B31" s="11" t="s">
        <v>8</v>
      </c>
      <c r="C31" s="10"/>
      <c r="D31" s="11" t="s">
        <v>39</v>
      </c>
      <c r="E31" s="11" t="s">
        <v>25</v>
      </c>
      <c r="F31" s="11">
        <v>350</v>
      </c>
      <c r="G31" s="7" t="s">
        <v>44</v>
      </c>
      <c r="H31" s="6">
        <v>0.87</v>
      </c>
      <c r="I31" s="20" t="s">
        <v>67</v>
      </c>
      <c r="J31" s="12" t="s">
        <v>74</v>
      </c>
      <c r="K31" s="10"/>
      <c r="L31" s="10"/>
    </row>
    <row r="32" spans="1:12" ht="12.75">
      <c r="A32" s="11" t="s">
        <v>37</v>
      </c>
      <c r="B32" s="11" t="s">
        <v>8</v>
      </c>
      <c r="C32" s="10"/>
      <c r="D32" s="11" t="s">
        <v>39</v>
      </c>
      <c r="E32" s="11" t="s">
        <v>25</v>
      </c>
      <c r="F32" s="11">
        <v>350</v>
      </c>
      <c r="G32" s="7" t="s">
        <v>44</v>
      </c>
      <c r="H32" s="6">
        <v>0.87</v>
      </c>
      <c r="I32" s="20" t="s">
        <v>67</v>
      </c>
      <c r="J32" s="12" t="s">
        <v>74</v>
      </c>
      <c r="K32" s="10"/>
      <c r="L32" s="10"/>
    </row>
    <row r="33" spans="1:12" ht="12.75">
      <c r="A33" s="11" t="s">
        <v>34</v>
      </c>
      <c r="B33" s="11" t="s">
        <v>8</v>
      </c>
      <c r="C33" s="10"/>
      <c r="D33" s="11" t="s">
        <v>87</v>
      </c>
      <c r="E33" s="11" t="s">
        <v>25</v>
      </c>
      <c r="F33" s="11">
        <v>200</v>
      </c>
      <c r="G33" s="7" t="s">
        <v>86</v>
      </c>
      <c r="H33" s="6">
        <v>1.53</v>
      </c>
      <c r="J33" s="12" t="s">
        <v>43</v>
      </c>
      <c r="K33" s="10"/>
      <c r="L33" s="10"/>
    </row>
    <row r="34" spans="1:12" ht="12.75">
      <c r="A34" s="11" t="s">
        <v>42</v>
      </c>
      <c r="B34" s="11" t="s">
        <v>8</v>
      </c>
      <c r="C34" s="10"/>
      <c r="D34" s="11" t="s">
        <v>107</v>
      </c>
      <c r="E34" s="11" t="s">
        <v>25</v>
      </c>
      <c r="F34" s="11">
        <v>500</v>
      </c>
      <c r="G34" s="7" t="s">
        <v>94</v>
      </c>
      <c r="H34" s="6">
        <v>0.33</v>
      </c>
      <c r="I34" s="20" t="s">
        <v>67</v>
      </c>
      <c r="J34" s="12" t="s">
        <v>90</v>
      </c>
      <c r="K34" s="10"/>
      <c r="L34" s="10"/>
    </row>
    <row r="35" spans="1:12" ht="12.75">
      <c r="A35" s="11" t="s">
        <v>89</v>
      </c>
      <c r="B35" s="11" t="s">
        <v>8</v>
      </c>
      <c r="C35" s="10"/>
      <c r="D35" s="11" t="s">
        <v>107</v>
      </c>
      <c r="E35" s="11" t="s">
        <v>25</v>
      </c>
      <c r="F35" s="11">
        <v>500</v>
      </c>
      <c r="G35" s="7" t="s">
        <v>94</v>
      </c>
      <c r="H35" s="6">
        <v>0.33</v>
      </c>
      <c r="I35" s="20" t="s">
        <v>67</v>
      </c>
      <c r="J35" s="12" t="s">
        <v>90</v>
      </c>
      <c r="K35" s="10"/>
      <c r="L35" s="10"/>
    </row>
    <row r="36" spans="1:12" ht="12.75">
      <c r="A36" s="11" t="s">
        <v>106</v>
      </c>
      <c r="B36" s="11" t="s">
        <v>8</v>
      </c>
      <c r="C36" s="10"/>
      <c r="D36" s="11" t="s">
        <v>107</v>
      </c>
      <c r="E36" s="11" t="s">
        <v>25</v>
      </c>
      <c r="F36" s="11">
        <v>500</v>
      </c>
      <c r="G36" s="7" t="s">
        <v>94</v>
      </c>
      <c r="H36" s="6">
        <v>0.33</v>
      </c>
      <c r="I36" s="20" t="s">
        <v>67</v>
      </c>
      <c r="J36" s="12" t="s">
        <v>90</v>
      </c>
      <c r="K36" s="10"/>
      <c r="L36" s="10"/>
    </row>
    <row r="37" spans="1:6" ht="4.5" customHeight="1">
      <c r="A37" s="4"/>
      <c r="B37" s="4"/>
      <c r="D37" s="11"/>
      <c r="F37" s="4"/>
    </row>
    <row r="38" spans="1:8" ht="12.75">
      <c r="A38" s="15" t="s">
        <v>40</v>
      </c>
      <c r="B38" s="4"/>
      <c r="F38" s="4"/>
      <c r="H38" s="6">
        <f>+SUM(H19:H36)</f>
        <v>23.519999999999996</v>
      </c>
    </row>
    <row r="39" spans="1:6" ht="9" customHeight="1">
      <c r="A39" s="4"/>
      <c r="B39" s="4"/>
      <c r="F39" s="4"/>
    </row>
    <row r="40" ht="12.75">
      <c r="A40" s="17" t="s">
        <v>26</v>
      </c>
    </row>
    <row r="41" ht="2.25" customHeight="1"/>
    <row r="42" spans="1:10" ht="12.75">
      <c r="A42" s="4" t="s">
        <v>1</v>
      </c>
      <c r="B42" s="4" t="s">
        <v>0</v>
      </c>
      <c r="C42" s="3"/>
      <c r="D42" s="4" t="s">
        <v>71</v>
      </c>
      <c r="E42" s="4" t="s">
        <v>25</v>
      </c>
      <c r="F42" s="4" t="s">
        <v>18</v>
      </c>
      <c r="G42" s="4" t="s">
        <v>2</v>
      </c>
      <c r="H42" s="4" t="s">
        <v>3</v>
      </c>
      <c r="I42" s="21"/>
      <c r="J42" s="4" t="s">
        <v>4</v>
      </c>
    </row>
    <row r="43" spans="1:10" ht="12.75">
      <c r="A43" s="11" t="s">
        <v>52</v>
      </c>
      <c r="B43" s="11" t="s">
        <v>8</v>
      </c>
      <c r="D43" s="11" t="s">
        <v>79</v>
      </c>
      <c r="F43" s="4">
        <v>1000</v>
      </c>
      <c r="G43" s="7" t="s">
        <v>80</v>
      </c>
      <c r="H43" s="6">
        <v>0.09</v>
      </c>
      <c r="I43" s="20"/>
      <c r="J43" s="26" t="s">
        <v>77</v>
      </c>
    </row>
    <row r="44" spans="1:12" ht="12.75">
      <c r="A44" s="4" t="s">
        <v>82</v>
      </c>
      <c r="B44" s="11" t="s">
        <v>8</v>
      </c>
      <c r="C44" s="3"/>
      <c r="D44" s="12" t="s">
        <v>101</v>
      </c>
      <c r="E44" s="4"/>
      <c r="F44" s="4">
        <v>68</v>
      </c>
      <c r="G44" s="7" t="s">
        <v>101</v>
      </c>
      <c r="H44" s="6">
        <v>0.36</v>
      </c>
      <c r="I44" s="20" t="s">
        <v>67</v>
      </c>
      <c r="J44" s="24" t="s">
        <v>102</v>
      </c>
      <c r="K44" s="25"/>
      <c r="L44" s="25"/>
    </row>
    <row r="45" spans="1:12" ht="12.75">
      <c r="A45" s="11" t="s">
        <v>83</v>
      </c>
      <c r="B45" s="11" t="s">
        <v>8</v>
      </c>
      <c r="D45" s="12" t="s">
        <v>105</v>
      </c>
      <c r="F45" s="4">
        <v>75</v>
      </c>
      <c r="G45" s="7" t="s">
        <v>104</v>
      </c>
      <c r="H45" s="6">
        <v>0.36</v>
      </c>
      <c r="I45" s="20" t="s">
        <v>67</v>
      </c>
      <c r="J45" s="24" t="s">
        <v>108</v>
      </c>
      <c r="K45" s="25"/>
      <c r="L45" s="25"/>
    </row>
    <row r="46" spans="1:12" ht="12.75">
      <c r="A46" s="11" t="s">
        <v>103</v>
      </c>
      <c r="B46" s="11" t="s">
        <v>8</v>
      </c>
      <c r="D46" s="12" t="s">
        <v>105</v>
      </c>
      <c r="F46" s="4">
        <v>75</v>
      </c>
      <c r="G46" s="7" t="s">
        <v>104</v>
      </c>
      <c r="H46" s="6">
        <v>0.36</v>
      </c>
      <c r="I46" s="20" t="s">
        <v>67</v>
      </c>
      <c r="J46" s="24" t="s">
        <v>108</v>
      </c>
      <c r="K46" s="25"/>
      <c r="L46" s="25"/>
    </row>
    <row r="47" spans="1:10" ht="12.75">
      <c r="A47" s="15" t="s">
        <v>85</v>
      </c>
      <c r="B47" s="4"/>
      <c r="F47" s="4"/>
      <c r="H47" s="6">
        <f>+SUM(H43:H46)</f>
        <v>1.17</v>
      </c>
      <c r="I47" s="20"/>
      <c r="J47" s="15"/>
    </row>
    <row r="48" ht="6.75" customHeight="1"/>
    <row r="49" ht="12.75">
      <c r="A49" s="17" t="s">
        <v>27</v>
      </c>
    </row>
    <row r="50" ht="3.75" customHeight="1"/>
    <row r="51" spans="1:10" ht="12.75">
      <c r="A51" s="4" t="s">
        <v>1</v>
      </c>
      <c r="B51" s="4" t="s">
        <v>0</v>
      </c>
      <c r="C51" s="3"/>
      <c r="D51" s="4" t="s">
        <v>71</v>
      </c>
      <c r="E51" s="4" t="s">
        <v>25</v>
      </c>
      <c r="F51" s="4" t="s">
        <v>25</v>
      </c>
      <c r="G51" s="4" t="s">
        <v>2</v>
      </c>
      <c r="H51" s="4" t="s">
        <v>3</v>
      </c>
      <c r="I51" s="21"/>
      <c r="J51" s="4" t="s">
        <v>4</v>
      </c>
    </row>
    <row r="52" ht="3.75" customHeight="1"/>
    <row r="53" spans="1:10" ht="12.75">
      <c r="A53" s="11" t="s">
        <v>53</v>
      </c>
      <c r="B53" s="11" t="s">
        <v>55</v>
      </c>
      <c r="D53" s="11" t="s">
        <v>56</v>
      </c>
      <c r="E53" s="4" t="s">
        <v>25</v>
      </c>
      <c r="F53" s="4" t="s">
        <v>25</v>
      </c>
      <c r="G53" s="11" t="s">
        <v>57</v>
      </c>
      <c r="H53" s="6">
        <v>15</v>
      </c>
      <c r="J53" s="12" t="s">
        <v>58</v>
      </c>
    </row>
    <row r="54" spans="1:10" ht="12.75">
      <c r="A54" s="11" t="s">
        <v>54</v>
      </c>
      <c r="B54" s="11" t="s">
        <v>55</v>
      </c>
      <c r="D54" s="11" t="s">
        <v>56</v>
      </c>
      <c r="E54" s="4" t="s">
        <v>25</v>
      </c>
      <c r="F54" s="4" t="s">
        <v>25</v>
      </c>
      <c r="G54" s="11" t="s">
        <v>57</v>
      </c>
      <c r="H54" s="6">
        <v>15</v>
      </c>
      <c r="J54" s="12" t="s">
        <v>58</v>
      </c>
    </row>
    <row r="55" spans="1:10" ht="12.75">
      <c r="A55" s="11" t="s">
        <v>111</v>
      </c>
      <c r="B55" s="11" t="s">
        <v>8</v>
      </c>
      <c r="D55" s="11" t="s">
        <v>112</v>
      </c>
      <c r="E55" s="4" t="s">
        <v>25</v>
      </c>
      <c r="F55" s="4" t="s">
        <v>25</v>
      </c>
      <c r="G55" s="27" t="s">
        <v>113</v>
      </c>
      <c r="H55" s="6">
        <v>4.83</v>
      </c>
      <c r="I55" s="20" t="s">
        <v>67</v>
      </c>
      <c r="J55" s="13" t="s">
        <v>114</v>
      </c>
    </row>
    <row r="56" spans="2:10" ht="12.75">
      <c r="B56" s="11" t="s">
        <v>55</v>
      </c>
      <c r="E56" s="4" t="s">
        <v>25</v>
      </c>
      <c r="F56" s="4" t="s">
        <v>25</v>
      </c>
      <c r="G56" s="11" t="s">
        <v>84</v>
      </c>
      <c r="H56" s="6">
        <v>4</v>
      </c>
      <c r="J56" s="12" t="s">
        <v>59</v>
      </c>
    </row>
    <row r="57" spans="1:8" ht="12.75">
      <c r="A57" s="12" t="s">
        <v>66</v>
      </c>
      <c r="H57" s="23">
        <f>+SUM(H53:H56)</f>
        <v>38.83</v>
      </c>
    </row>
    <row r="59" ht="12.75">
      <c r="A59" s="17" t="s">
        <v>60</v>
      </c>
    </row>
    <row r="60" ht="3" customHeight="1">
      <c r="H60" s="16"/>
    </row>
    <row r="61" spans="1:8" ht="12.75">
      <c r="A61" s="1" t="s">
        <v>61</v>
      </c>
      <c r="B61" s="1"/>
      <c r="H61" s="6">
        <f>+H13</f>
        <v>1.62</v>
      </c>
    </row>
    <row r="62" spans="1:8" ht="12.75">
      <c r="A62" s="1" t="s">
        <v>62</v>
      </c>
      <c r="B62" s="1"/>
      <c r="H62" s="6">
        <f>+H38</f>
        <v>23.519999999999996</v>
      </c>
    </row>
    <row r="63" spans="1:8" ht="12.75">
      <c r="A63" s="1" t="s">
        <v>63</v>
      </c>
      <c r="B63" s="1"/>
      <c r="H63" s="6">
        <f>+H47</f>
        <v>1.17</v>
      </c>
    </row>
    <row r="64" spans="1:8" ht="12.75">
      <c r="A64" s="1" t="s">
        <v>64</v>
      </c>
      <c r="B64" s="1"/>
      <c r="H64" s="6">
        <f>+H57</f>
        <v>38.83</v>
      </c>
    </row>
    <row r="65" spans="1:2" ht="3" customHeight="1">
      <c r="A65" s="1"/>
      <c r="B65" s="1"/>
    </row>
    <row r="66" spans="1:8" ht="12.75">
      <c r="A66" s="17" t="s">
        <v>65</v>
      </c>
      <c r="B66" s="17"/>
      <c r="C66" s="18"/>
      <c r="D66" s="18"/>
      <c r="E66" s="18"/>
      <c r="F66" s="18"/>
      <c r="G66" s="18"/>
      <c r="H66" s="19">
        <f>+SUM(H61:H64)</f>
        <v>65.13999999999999</v>
      </c>
    </row>
  </sheetData>
  <hyperlinks>
    <hyperlink ref="G7" r:id="rId1" display="https://www.mouser.com/Search/ProductDetail.aspx?R=CMF60100R00FKEBvirtualkey61300000virtualkey71-CMF60100R00FKEB"/>
    <hyperlink ref="G8" r:id="rId2" display="https://www.mouser.com/Search/ProductDetail.aspx?R=CMF60100R00FKEBvirtualkey61300000virtualkey71-CMF60100R00FKEB"/>
    <hyperlink ref="G29" r:id="rId3" display="https://www.mouser.com/Search/ProductDetail.aspx?R=380LX101M500K022virtualkey59850000virtualkey5985-85-500V100K"/>
    <hyperlink ref="G30" r:id="rId4" display="https://www.mouser.com/Search/ProductDetail.aspx?R=380LX101M500K022virtualkey59850000virtualkey5985-85-500V100K"/>
    <hyperlink ref="G31" r:id="rId5" display="https://www.mouser.com/Search/ProductDetail.aspx?R=UVR2V220MHDvirtualkey64700000virtualkey647-UVR2V220MHD"/>
    <hyperlink ref="G32" r:id="rId6" display="https://www.mouser.com/Search/ProductDetail.aspx?R=UVR2V220MHDvirtualkey64700000virtualkey647-UVR2V220MHD"/>
    <hyperlink ref="G26" r:id="rId7" display="https://www.mouser.com/Search/ProductDetail.aspx?R=CDV16FF391JO3virtualkey59850000virtualkey598-CDV16FF391JO3"/>
    <hyperlink ref="G9" r:id="rId8" tooltip="Click to view additional information on this product." display="http://www.mouser.com/ProductDetail/KOA-Speer/MF1-2CCT52R4703F/?qs=sGAEpiMZZMsPqMdJzcrNwrXQqfA5%252b98FqTluiY3zPdc%3d"/>
    <hyperlink ref="G43" r:id="rId9" tooltip="Click to view additional information on this product." display="http://www.mouser.com/ProductDetail/Fairchild-Semiconductor/1N4005/?qs=sGAEpiMZZMuQUXCJI7Y4lo311UlJRhyh"/>
    <hyperlink ref="G19:G24" r:id="rId10" display="http://www.mouser.com/ProductDetail/Vishay-BC-Components/S103M69Z5UP63K7R/?qs=sGAEpiMZZMt1mVBmZSXTPMMpxcrQWQCPXQfjrzUwRCA%3d"/>
    <hyperlink ref="G25" r:id="rId11" display="http://www.mouser.com/ProductDetail/Cornell-Dubilier/CDV19EF820JO3F/?qs=sGAEpiMZZMtLiKaZgV7flU44AUKbBD%2fXnjq2kADIQpY%3d"/>
    <hyperlink ref="G27" r:id="rId12" display="http://www.mouser.com/ProductDetail/Cornell-Dubilier/CDV16FF201JO3/?qs=sGAEpiMZZMtLiKaZgV7flU44AUKbBD%2fX53tvH%2fjwc3s%3d"/>
    <hyperlink ref="G28" r:id="rId13" display="http://www.mouser.com/ProductDetail/Cornell-Dubilier/CDV16FF102JO3F/?qs=sGAEpiMZZMtLiKaZgV7flU44AUKbBD%2fXCMuHiwtgtd4%3d"/>
    <hyperlink ref="G44" r:id="rId14" display="http://www.mouser.com/ProductDetail/ON-Semiconductor/1N5373BG/?qs=sGAEpiMZZMstCHp3EWKGl2gui9JjXqQ8qN3czIhWCuE%3d"/>
    <hyperlink ref="G45" r:id="rId15" tooltip="Click to view additional information on this product." display="http://www.mouser.com/ProductDetail/ON-Semiconductor/1N5374BG/?qs=sGAEpiMZZMstCHp3EWKGl2gui9JjXqQ8miO99TtxueA%3d"/>
    <hyperlink ref="G46" r:id="rId16" tooltip="Click to view additional information on this product." display="http://www.mouser.com/ProductDetail/ON-Semiconductor/1N5374BG/?qs=sGAEpiMZZMstCHp3EWKGl2gui9JjXqQ8miO99TtxueA%3d"/>
    <hyperlink ref="G34" r:id="rId17" display="http://www.mouser.com/ProductDetail/Xicon/140-500Z9-223Z-RC/?qs=sGAEpiMZZMt1mVBmZSXTPCB4s6x5SlOXAVA9cngOfkw%3d"/>
    <hyperlink ref="G35" r:id="rId18" display="http://www.mouser.com/ProductDetail/Xicon/140-500Z9-223Z-RC/?qs=sGAEpiMZZMt1mVBmZSXTPCB4s6x5SlOXAVA9cngOfkw%3d"/>
    <hyperlink ref="G36" r:id="rId19" display="http://www.mouser.com/ProductDetail/Xicon/140-500Z9-223Z-RC/?qs=sGAEpiMZZMt1mVBmZSXTPCB4s6x5SlOXAVA9cngOfkw%3d"/>
    <hyperlink ref="G10" r:id="rId20" tooltip="Click to view additional information on this product." display="http://www.mouser.com/ProductDetail/Vishay-Draloric/AC05000005601JAC00/?qs=sGAEpiMZZMtbXrIkmrvidMh8qIR%252bmwjwsxj8PCHu3ck%3d"/>
    <hyperlink ref="G11" r:id="rId21" tooltip="Click to view additional information on this product." display="http://www.mouser.com/ProductDetail/KOA-Speer/MF1-2CCT52R4703F/?qs=sGAEpiMZZMsPqMdJzcrNwrXQqfA5%252b98FqTluiY3zPdc%3d"/>
  </hyperlinks>
  <printOptions/>
  <pageMargins left="0.3" right="0.3" top="0.75" bottom="0.75" header="0.5" footer="0.5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2011-06-04T11:59:36Z</cp:lastPrinted>
  <dcterms:created xsi:type="dcterms:W3CDTF">2011-05-01T21:07:36Z</dcterms:created>
  <dcterms:modified xsi:type="dcterms:W3CDTF">2011-11-03T16:21:28Z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